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4625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25725"/>
</workbook>
</file>

<file path=xl/calcChain.xml><?xml version="1.0" encoding="utf-8"?>
<calcChain xmlns="http://schemas.openxmlformats.org/spreadsheetml/2006/main">
  <c r="E29" i="2"/>
  <c r="E28"/>
  <c r="E35"/>
  <c r="D35"/>
  <c r="D28"/>
  <c r="F35" l="1"/>
  <c r="F34"/>
  <c r="F32"/>
  <c r="F30"/>
  <c r="F27"/>
  <c r="F26"/>
  <c r="F24"/>
  <c r="F23"/>
  <c r="F22"/>
  <c r="F20"/>
  <c r="F18"/>
  <c r="F17"/>
  <c r="F16"/>
  <c r="F15"/>
  <c r="F14"/>
  <c r="E33"/>
  <c r="D33"/>
  <c r="E31"/>
  <c r="D31"/>
  <c r="E25"/>
  <c r="F25" s="1"/>
  <c r="D25"/>
  <c r="E21"/>
  <c r="D21"/>
  <c r="E19"/>
  <c r="D19"/>
  <c r="E13"/>
  <c r="D13"/>
  <c r="E38" l="1"/>
  <c r="F33"/>
  <c r="F31"/>
  <c r="F28"/>
  <c r="F21"/>
  <c r="F19"/>
  <c r="F13"/>
  <c r="D38"/>
  <c r="F38" l="1"/>
</calcChain>
</file>

<file path=xl/sharedStrings.xml><?xml version="1.0" encoding="utf-8"?>
<sst xmlns="http://schemas.openxmlformats.org/spreadsheetml/2006/main" count="39" uniqueCount="39">
  <si>
    <t>Другие вопросы в области физической культуры и спорта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</si>
  <si>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</si>
  <si>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</si>
  <si>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</si>
  <si>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</si>
  <si>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</si>
  <si>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</si>
  <si>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</si>
  <si>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</si>
  <si>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</si>
  <si>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</si>
  <si>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</si>
  <si>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</si>
  <si>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</si>
  <si>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</si>
  <si>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</si>
  <si>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</si>
  <si>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</si>
  <si>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</si>
  <si>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</si>
  <si>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</si>
  <si>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</si>
  <si>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</si>
  <si>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</si>
  <si>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</si>
  <si>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</si>
  <si>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</si>
  <si>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</si>
  <si>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</si>
  <si>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</si>
  <si>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</si>
  <si>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</si>
  <si>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</si>
  <si>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</si>
  <si>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</si>
  <si>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 xml:space="preserve"> от     мая  2017 года  № </t>
  </si>
  <si>
    <t>бюджета сельского поселения Лыхма за 2016 год по разделам и подразделам классификации расходов бюджетов</t>
  </si>
  <si>
    <t>Массовый спорт</t>
  </si>
  <si>
    <t xml:space="preserve"> ПРИЛОЖЕНИЕ  3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</si>
</sst>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167" fontId="2" fillId="0" borderId="2" xfId="1" applyNumberFormat="1" applyFont="1" applyFill="1" applyBorder="1" applyAlignment="1" applyProtection="1">
      <alignment vertical="center"/>
      <protection hidden="1"/>
    </xf>
    <xf numFmtId="167" fontId="3" fillId="0" borderId="2" xfId="1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2"/>
  <sheetViews>
    <sheetView showGridLines="0" tabSelected="1" view="pageBreakPreview" zoomScale="89" zoomScaleNormal="100" zoomScaleSheetLayoutView="89" workbookViewId="0">
      <selection activeCell="D2" sqref="D2:F2"/>
    </sheetView>
  </sheetViews>
  <sheetFormatPr defaultRowHeight="15"/>
  <cols>
    <col min="1" max="1" width="48.5703125" style="19" customWidth="1"/>
    <col min="2" max="3" width="3.7109375" style="19" customWidth="1"/>
    <col min="4" max="5" width="15.7109375" style="19" customWidth="1"/>
    <col min="6" max="6" width="10" style="19" customWidth="1"/>
    <col min="7" max="16384" width="9.140625" style="19"/>
  </cols>
  <sheetData>
    <row r="1" spans="1:6" s="7" customFormat="1" ht="15.75">
      <c r="B1" s="6"/>
      <c r="C1" s="6"/>
      <c r="D1" s="27" t="s">
        <v>38</v>
      </c>
      <c r="E1" s="27"/>
      <c r="F1" s="27"/>
    </row>
    <row r="2" spans="1:6" s="7" customFormat="1" ht="15.75">
      <c r="B2" s="6"/>
      <c r="C2" s="6"/>
      <c r="D2" s="27" t="s">
        <v>26</v>
      </c>
      <c r="E2" s="27"/>
      <c r="F2" s="27"/>
    </row>
    <row r="3" spans="1:6" s="7" customFormat="1" ht="15.75">
      <c r="B3" s="6"/>
      <c r="C3" s="6"/>
      <c r="D3" s="27" t="s">
        <v>27</v>
      </c>
      <c r="E3" s="27"/>
      <c r="F3" s="27"/>
    </row>
    <row r="4" spans="1:6" s="7" customFormat="1" ht="15.75">
      <c r="B4" s="6"/>
      <c r="C4" s="6"/>
      <c r="D4" s="27" t="s">
        <v>35</v>
      </c>
      <c r="E4" s="27"/>
      <c r="F4" s="27"/>
    </row>
    <row r="5" spans="1:6" s="7" customFormat="1" ht="15.75">
      <c r="B5" s="6"/>
      <c r="C5" s="6"/>
      <c r="D5" s="23"/>
      <c r="E5" s="23"/>
      <c r="F5" s="23"/>
    </row>
    <row r="6" spans="1:6" s="7" customFormat="1" ht="15.75"/>
    <row r="7" spans="1:6" s="8" customFormat="1" ht="15" customHeight="1">
      <c r="A7" s="26" t="s">
        <v>31</v>
      </c>
      <c r="B7" s="26"/>
      <c r="C7" s="26"/>
      <c r="D7" s="26"/>
      <c r="E7" s="26"/>
      <c r="F7" s="26"/>
    </row>
    <row r="8" spans="1:6" s="7" customFormat="1" ht="35.25" customHeight="1">
      <c r="A8" s="25" t="s">
        <v>36</v>
      </c>
      <c r="B8" s="25"/>
      <c r="C8" s="25"/>
      <c r="D8" s="25"/>
      <c r="E8" s="25"/>
      <c r="F8" s="25"/>
    </row>
    <row r="9" spans="1:6" s="7" customFormat="1" ht="15.75">
      <c r="A9" s="22"/>
      <c r="B9" s="22"/>
      <c r="C9" s="22"/>
      <c r="D9" s="22"/>
      <c r="E9" s="22"/>
      <c r="F9" s="22"/>
    </row>
    <row r="10" spans="1:6" ht="14.25" customHeight="1">
      <c r="A10" s="15"/>
      <c r="B10" s="15"/>
      <c r="C10" s="15"/>
      <c r="D10" s="16"/>
      <c r="E10" s="17"/>
      <c r="F10" s="18"/>
    </row>
    <row r="11" spans="1:6" ht="63.75" customHeight="1">
      <c r="A11" s="14" t="s">
        <v>24</v>
      </c>
      <c r="B11" s="13" t="s">
        <v>23</v>
      </c>
      <c r="C11" s="13" t="s">
        <v>22</v>
      </c>
      <c r="D11" s="5" t="s">
        <v>32</v>
      </c>
      <c r="E11" s="5" t="s">
        <v>33</v>
      </c>
      <c r="F11" s="5" t="s">
        <v>29</v>
      </c>
    </row>
    <row r="12" spans="1:6" ht="15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9" t="s">
        <v>21</v>
      </c>
      <c r="B13" s="10">
        <v>1</v>
      </c>
      <c r="C13" s="10">
        <v>0</v>
      </c>
      <c r="D13" s="20">
        <f>D14+D15+D16+D17+D18</f>
        <v>10759485.24</v>
      </c>
      <c r="E13" s="20">
        <f>E14+E15+E16+E17+E18</f>
        <v>10632169.129999999</v>
      </c>
      <c r="F13" s="2">
        <f>E13/D13*100</f>
        <v>98.816708168094465</v>
      </c>
    </row>
    <row r="14" spans="1:6" ht="47.25">
      <c r="A14" s="11" t="s">
        <v>20</v>
      </c>
      <c r="B14" s="12">
        <v>1</v>
      </c>
      <c r="C14" s="12">
        <v>2</v>
      </c>
      <c r="D14" s="21">
        <v>1815644.91</v>
      </c>
      <c r="E14" s="21">
        <v>1815644.91</v>
      </c>
      <c r="F14" s="3">
        <f>E14/D14*100</f>
        <v>100</v>
      </c>
    </row>
    <row r="15" spans="1:6" ht="63">
      <c r="A15" s="11" t="s">
        <v>19</v>
      </c>
      <c r="B15" s="12">
        <v>1</v>
      </c>
      <c r="C15" s="12">
        <v>3</v>
      </c>
      <c r="D15" s="21">
        <v>10000</v>
      </c>
      <c r="E15" s="21">
        <v>10000</v>
      </c>
      <c r="F15" s="3">
        <f t="shared" ref="F15:F18" si="0">E15/D15*100</f>
        <v>100</v>
      </c>
    </row>
    <row r="16" spans="1:6" ht="70.5" customHeight="1">
      <c r="A16" s="11" t="s">
        <v>18</v>
      </c>
      <c r="B16" s="12">
        <v>1</v>
      </c>
      <c r="C16" s="12">
        <v>4</v>
      </c>
      <c r="D16" s="21">
        <v>6801362.3399999999</v>
      </c>
      <c r="E16" s="21">
        <v>6801362.3399999999</v>
      </c>
      <c r="F16" s="3">
        <f t="shared" si="0"/>
        <v>100</v>
      </c>
    </row>
    <row r="17" spans="1:6" ht="15.75">
      <c r="A17" s="11" t="s">
        <v>17</v>
      </c>
      <c r="B17" s="12">
        <v>1</v>
      </c>
      <c r="C17" s="12">
        <v>11</v>
      </c>
      <c r="D17" s="21">
        <v>100000</v>
      </c>
      <c r="E17" s="21">
        <v>0</v>
      </c>
      <c r="F17" s="3">
        <f t="shared" si="0"/>
        <v>0</v>
      </c>
    </row>
    <row r="18" spans="1:6" ht="15.75">
      <c r="A18" s="11" t="s">
        <v>16</v>
      </c>
      <c r="B18" s="12">
        <v>1</v>
      </c>
      <c r="C18" s="12">
        <v>13</v>
      </c>
      <c r="D18" s="21">
        <v>2032477.99</v>
      </c>
      <c r="E18" s="21">
        <v>2005161.88</v>
      </c>
      <c r="F18" s="3">
        <f t="shared" si="0"/>
        <v>98.656019394335488</v>
      </c>
    </row>
    <row r="19" spans="1:6" ht="15.75">
      <c r="A19" s="9" t="s">
        <v>15</v>
      </c>
      <c r="B19" s="10">
        <v>2</v>
      </c>
      <c r="C19" s="10">
        <v>0</v>
      </c>
      <c r="D19" s="20">
        <f>D20</f>
        <v>607106.94999999995</v>
      </c>
      <c r="E19" s="20">
        <f>E20</f>
        <v>607106.94999999995</v>
      </c>
      <c r="F19" s="2">
        <f>E19/D19*100</f>
        <v>100</v>
      </c>
    </row>
    <row r="20" spans="1:6" ht="22.5" customHeight="1">
      <c r="A20" s="11" t="s">
        <v>14</v>
      </c>
      <c r="B20" s="12">
        <v>2</v>
      </c>
      <c r="C20" s="12">
        <v>3</v>
      </c>
      <c r="D20" s="21">
        <v>607106.94999999995</v>
      </c>
      <c r="E20" s="21">
        <v>607106.94999999995</v>
      </c>
      <c r="F20" s="3">
        <f>E20/D20*100</f>
        <v>100</v>
      </c>
    </row>
    <row r="21" spans="1:6" ht="34.5" customHeight="1">
      <c r="A21" s="9" t="s">
        <v>13</v>
      </c>
      <c r="B21" s="10">
        <v>3</v>
      </c>
      <c r="C21" s="10">
        <v>0</v>
      </c>
      <c r="D21" s="20">
        <f>D22+D23+D24</f>
        <v>149000</v>
      </c>
      <c r="E21" s="20">
        <f>E22+E23+E24</f>
        <v>149000</v>
      </c>
      <c r="F21" s="2">
        <f>E21/D21*100</f>
        <v>100</v>
      </c>
    </row>
    <row r="22" spans="1:6" ht="15.75">
      <c r="A22" s="11" t="s">
        <v>12</v>
      </c>
      <c r="B22" s="12">
        <v>3</v>
      </c>
      <c r="C22" s="12">
        <v>4</v>
      </c>
      <c r="D22" s="21">
        <v>29000</v>
      </c>
      <c r="E22" s="21">
        <v>29000</v>
      </c>
      <c r="F22" s="3">
        <f>E22/D22*100</f>
        <v>100</v>
      </c>
    </row>
    <row r="23" spans="1:6" ht="51" customHeight="1">
      <c r="A23" s="11" t="s">
        <v>11</v>
      </c>
      <c r="B23" s="12">
        <v>3</v>
      </c>
      <c r="C23" s="12">
        <v>9</v>
      </c>
      <c r="D23" s="21">
        <v>40000</v>
      </c>
      <c r="E23" s="21">
        <v>40000</v>
      </c>
      <c r="F23" s="3">
        <f t="shared" ref="F23:F24" si="1">E23/D23*100</f>
        <v>100</v>
      </c>
    </row>
    <row r="24" spans="1:6" ht="36" customHeight="1">
      <c r="A24" s="11" t="s">
        <v>10</v>
      </c>
      <c r="B24" s="12">
        <v>3</v>
      </c>
      <c r="C24" s="12">
        <v>14</v>
      </c>
      <c r="D24" s="21">
        <v>80000</v>
      </c>
      <c r="E24" s="21">
        <v>80000</v>
      </c>
      <c r="F24" s="3">
        <f t="shared" si="1"/>
        <v>100</v>
      </c>
    </row>
    <row r="25" spans="1:6" ht="15.75">
      <c r="A25" s="9" t="s">
        <v>9</v>
      </c>
      <c r="B25" s="10">
        <v>4</v>
      </c>
      <c r="C25" s="10">
        <v>0</v>
      </c>
      <c r="D25" s="20">
        <f>D26+D27</f>
        <v>455024.47</v>
      </c>
      <c r="E25" s="20">
        <f>E26+E27</f>
        <v>423024.47</v>
      </c>
      <c r="F25" s="2">
        <f t="shared" ref="F25:F35" si="2">E25/D25*100</f>
        <v>92.967411181205264</v>
      </c>
    </row>
    <row r="26" spans="1:6" ht="15.75">
      <c r="A26" s="11" t="s">
        <v>8</v>
      </c>
      <c r="B26" s="12">
        <v>4</v>
      </c>
      <c r="C26" s="12">
        <v>10</v>
      </c>
      <c r="D26" s="21">
        <v>282274.46999999997</v>
      </c>
      <c r="E26" s="21">
        <v>282274.46999999997</v>
      </c>
      <c r="F26" s="3">
        <f t="shared" si="2"/>
        <v>100</v>
      </c>
    </row>
    <row r="27" spans="1:6" ht="31.5">
      <c r="A27" s="11" t="s">
        <v>7</v>
      </c>
      <c r="B27" s="12">
        <v>4</v>
      </c>
      <c r="C27" s="12">
        <v>12</v>
      </c>
      <c r="D27" s="21">
        <v>172750</v>
      </c>
      <c r="E27" s="21">
        <v>140750</v>
      </c>
      <c r="F27" s="3">
        <f t="shared" si="2"/>
        <v>81.476121562952244</v>
      </c>
    </row>
    <row r="28" spans="1:6" ht="15.75">
      <c r="A28" s="9" t="s">
        <v>6</v>
      </c>
      <c r="B28" s="10">
        <v>5</v>
      </c>
      <c r="C28" s="10">
        <v>0</v>
      </c>
      <c r="D28" s="20">
        <f>D30</f>
        <v>5975199.6299999999</v>
      </c>
      <c r="E28" s="20">
        <f>E30+E29</f>
        <v>3865285.35</v>
      </c>
      <c r="F28" s="2">
        <f t="shared" si="2"/>
        <v>64.688806890959057</v>
      </c>
    </row>
    <row r="29" spans="1:6" ht="15.75">
      <c r="A29" s="11" t="s">
        <v>5</v>
      </c>
      <c r="B29" s="12">
        <v>5</v>
      </c>
      <c r="C29" s="12">
        <v>1</v>
      </c>
      <c r="D29" s="20"/>
      <c r="E29" s="21">
        <f>-(18440.64)</f>
        <v>-18440.64</v>
      </c>
      <c r="F29" s="2"/>
    </row>
    <row r="30" spans="1:6" ht="15.75">
      <c r="A30" s="11" t="s">
        <v>4</v>
      </c>
      <c r="B30" s="12">
        <v>5</v>
      </c>
      <c r="C30" s="12">
        <v>3</v>
      </c>
      <c r="D30" s="21">
        <v>5975199.6299999999</v>
      </c>
      <c r="E30" s="21">
        <v>3883725.99</v>
      </c>
      <c r="F30" s="3">
        <f t="shared" si="2"/>
        <v>64.997426537864484</v>
      </c>
    </row>
    <row r="31" spans="1:6" ht="15.75">
      <c r="A31" s="9" t="s">
        <v>28</v>
      </c>
      <c r="B31" s="10">
        <v>8</v>
      </c>
      <c r="C31" s="10">
        <v>0</v>
      </c>
      <c r="D31" s="20">
        <f>D32</f>
        <v>3470788.87</v>
      </c>
      <c r="E31" s="20">
        <f>E32</f>
        <v>3470788.87</v>
      </c>
      <c r="F31" s="2">
        <f t="shared" si="2"/>
        <v>100</v>
      </c>
    </row>
    <row r="32" spans="1:6" ht="15.75">
      <c r="A32" s="11" t="s">
        <v>3</v>
      </c>
      <c r="B32" s="12">
        <v>8</v>
      </c>
      <c r="C32" s="12">
        <v>1</v>
      </c>
      <c r="D32" s="21">
        <v>3470788.87</v>
      </c>
      <c r="E32" s="21">
        <v>3470788.87</v>
      </c>
      <c r="F32" s="3">
        <f t="shared" si="2"/>
        <v>100</v>
      </c>
    </row>
    <row r="33" spans="1:6" ht="15.75">
      <c r="A33" s="9" t="s">
        <v>2</v>
      </c>
      <c r="B33" s="10">
        <v>10</v>
      </c>
      <c r="C33" s="10">
        <v>0</v>
      </c>
      <c r="D33" s="20">
        <f>D34</f>
        <v>115874.5</v>
      </c>
      <c r="E33" s="20">
        <f>E34</f>
        <v>111673.5</v>
      </c>
      <c r="F33" s="2">
        <f t="shared" si="2"/>
        <v>96.374525887921848</v>
      </c>
    </row>
    <row r="34" spans="1:6" ht="15.75">
      <c r="A34" s="11" t="s">
        <v>1</v>
      </c>
      <c r="B34" s="12">
        <v>10</v>
      </c>
      <c r="C34" s="12">
        <v>1</v>
      </c>
      <c r="D34" s="21">
        <v>115874.5</v>
      </c>
      <c r="E34" s="21">
        <v>111673.5</v>
      </c>
      <c r="F34" s="3">
        <f t="shared" si="2"/>
        <v>96.374525887921848</v>
      </c>
    </row>
    <row r="35" spans="1:6" ht="15.75">
      <c r="A35" s="9" t="s">
        <v>25</v>
      </c>
      <c r="B35" s="10">
        <v>11</v>
      </c>
      <c r="C35" s="10">
        <v>0</v>
      </c>
      <c r="D35" s="20">
        <f>D36+D37</f>
        <v>2337165.02</v>
      </c>
      <c r="E35" s="20">
        <f>E36+E37</f>
        <v>2337165.02</v>
      </c>
      <c r="F35" s="2">
        <f t="shared" si="2"/>
        <v>100</v>
      </c>
    </row>
    <row r="36" spans="1:6" ht="15.75">
      <c r="A36" s="11" t="s">
        <v>37</v>
      </c>
      <c r="B36" s="12">
        <v>11</v>
      </c>
      <c r="C36" s="12">
        <v>2</v>
      </c>
      <c r="D36" s="21">
        <v>2277165.02</v>
      </c>
      <c r="E36" s="21">
        <v>2277165.02</v>
      </c>
      <c r="F36" s="3">
        <v>100</v>
      </c>
    </row>
    <row r="37" spans="1:6" ht="31.5">
      <c r="A37" s="11" t="s">
        <v>0</v>
      </c>
      <c r="B37" s="12">
        <v>11</v>
      </c>
      <c r="C37" s="12">
        <v>5</v>
      </c>
      <c r="D37" s="21">
        <v>60000</v>
      </c>
      <c r="E37" s="21">
        <v>60000</v>
      </c>
      <c r="F37" s="3">
        <v>100</v>
      </c>
    </row>
    <row r="38" spans="1:6" ht="15.75">
      <c r="A38" s="1" t="s">
        <v>30</v>
      </c>
      <c r="B38" s="1"/>
      <c r="C38" s="1"/>
      <c r="D38" s="20">
        <f>D35+D33+D31+D28+D25+D21+D19+D13</f>
        <v>23869644.68</v>
      </c>
      <c r="E38" s="20">
        <f>E35+E33+E31+E28+E25+E21+E19+E13</f>
        <v>21596213.289999999</v>
      </c>
      <c r="F38" s="2">
        <f>E38/D38*100</f>
        <v>90.475637905473832</v>
      </c>
    </row>
    <row r="39" spans="1:6" ht="12.75" customHeight="1">
      <c r="A39" s="18"/>
      <c r="B39" s="18"/>
      <c r="C39" s="18"/>
      <c r="D39" s="18"/>
      <c r="E39" s="18"/>
      <c r="F39" s="18"/>
    </row>
    <row r="40" spans="1:6" ht="15.75">
      <c r="A40" s="7"/>
      <c r="B40" s="7"/>
      <c r="C40" s="7"/>
      <c r="D40" s="7"/>
      <c r="E40" s="7"/>
      <c r="F40" s="7"/>
    </row>
    <row r="41" spans="1:6" ht="15.75">
      <c r="A41" s="24" t="s">
        <v>34</v>
      </c>
      <c r="B41" s="24"/>
      <c r="C41" s="24"/>
      <c r="D41" s="24"/>
      <c r="E41" s="24"/>
      <c r="F41" s="24"/>
    </row>
    <row r="42" spans="1:6" ht="15.75">
      <c r="A42" s="7"/>
      <c r="B42" s="7"/>
      <c r="C42" s="7"/>
      <c r="D42" s="7"/>
      <c r="E42" s="7"/>
      <c r="F42" s="7"/>
    </row>
  </sheetData>
  <mergeCells count="7">
    <mergeCell ref="A41:F41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5" firstPageNumber="1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Ахметчина Надежда Николаевна</cp:lastModifiedBy>
  <cp:lastPrinted>2017-04-11T05:45:11Z</cp:lastPrinted>
  <dcterms:created xsi:type="dcterms:W3CDTF">2015-04-03T06:49:38Z</dcterms:created>
  <dcterms:modified xsi:type="dcterms:W3CDTF">2017-04-11T08:14:40Z</dcterms:modified>
</cp:coreProperties>
</file>